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70" windowWidth="18795" windowHeight="11310" activeTab="1"/>
  </bookViews>
  <sheets>
    <sheet name="Лист1" sheetId="1" r:id="rId1"/>
    <sheet name="Пр-т с 15.03.15" sheetId="2" r:id="rId2"/>
    <sheet name="Лист2" sheetId="3" r:id="rId3"/>
  </sheets>
  <externalReferences>
    <externalReference r:id="rId6"/>
  </externalReferences>
  <definedNames>
    <definedName name="_xlnm.Print_Titles" localSheetId="1">'Пр-т с 15.03.15'!$7:$7</definedName>
    <definedName name="_xlnm.Print_Area" localSheetId="1">'Пр-т с 15.03.15'!$A$1:$J$31</definedName>
  </definedNames>
  <calcPr fullCalcOnLoad="1"/>
</workbook>
</file>

<file path=xl/sharedStrings.xml><?xml version="1.0" encoding="utf-8"?>
<sst xmlns="http://schemas.openxmlformats.org/spreadsheetml/2006/main" count="92" uniqueCount="83">
  <si>
    <t>ГОРОДСКИЕ АВТОБУСЫ</t>
  </si>
  <si>
    <t>5299-30-31</t>
  </si>
  <si>
    <t>5299-20-31</t>
  </si>
  <si>
    <t>5299-30-51</t>
  </si>
  <si>
    <t>5299-40-51</t>
  </si>
  <si>
    <t>5299-30-42</t>
  </si>
  <si>
    <t>52994-40-42</t>
  </si>
  <si>
    <t>5299-10-42</t>
  </si>
  <si>
    <t>5299-20-42</t>
  </si>
  <si>
    <t>ПРИГОРОДНЫЕ АВТОБУСЫ</t>
  </si>
  <si>
    <t>5299-11-31</t>
  </si>
  <si>
    <t>5299-37-42</t>
  </si>
  <si>
    <t>5299-17-42</t>
  </si>
  <si>
    <t>МЕЖДУГОРОДНЫЕ АВТОБУСЫ</t>
  </si>
  <si>
    <t>№ п/п</t>
  </si>
  <si>
    <t>11885/
2500/
3495</t>
  </si>
  <si>
    <t>Модель
автобуса</t>
  </si>
  <si>
    <t>12000/
2500/
3475</t>
  </si>
  <si>
    <t>(А; 4/1) Voith D854.3E</t>
  </si>
  <si>
    <t>12000/
2500/
3124…3230</t>
  </si>
  <si>
    <t>12155/
2500/
3075…3230</t>
  </si>
  <si>
    <t>(М; 6/1) ZF 6S1200BO</t>
  </si>
  <si>
    <t>11885/
2500/
3144…3250</t>
  </si>
  <si>
    <t>11885/
2500/
3174…3280</t>
  </si>
  <si>
    <t>12000/
2500/
3174…3280</t>
  </si>
  <si>
    <t>Габариты
Д/Ш/В, мм.</t>
  </si>
  <si>
    <t>Цена, руб
(с НДС).</t>
  </si>
  <si>
    <t>Техническое описание</t>
  </si>
  <si>
    <t>100% низкий пол, аппарель, дв.CUMMINS 6 ISBe4 270В (Е4, R6, 6700 cм³, 270 л.с.) Disel-200(250) л; двери 2-2-2; пер.ось. независимая IFS TJ 81-225; зад. мост портальный Oerlikon graziano BRA 132 DC/80°, i=6.29; ASR, упр. пневм.подв. ECAS.</t>
  </si>
  <si>
    <t>Прейскурант на пассажирские автобусы большого класса НЕФАЗ 5299-</t>
  </si>
  <si>
    <t>5299-11-42
класс I</t>
  </si>
  <si>
    <t>1+44 / 71</t>
  </si>
  <si>
    <t>5299-11-42 класс III</t>
  </si>
  <si>
    <t>5299-11-31 класс III</t>
  </si>
  <si>
    <t>5299-17-42-01***</t>
  </si>
  <si>
    <t>** - для модификаций с технически допустимой максимальной массой более 18т и технически допустимой максимальной массой, приходящейся на заднюю ось более 11,5т, необходимо оформление специального разрешения для передвижения транспортных средств по рерритории Российской Федерации.</t>
  </si>
  <si>
    <t>*** - автобус с неоткидывающимися сиденьями,боковыми окнами из одинарных стекол,ветровым стеклом разделенным перемычкой,внутренней отделкой из пластика ДБСП без обклейки велюром,без крышных турбовентиляторов,с зеркалами городского автобуса,без коврика в салоне,без оцинковки и пенопласта в подиумах.</t>
  </si>
  <si>
    <t>1+45 / 89</t>
  </si>
  <si>
    <t>* - Допускается изменение компановки салона на основании действующего одобрения типа транспортного средства.</t>
  </si>
  <si>
    <t>Трансмиссия
(А - автомат
М - механика)</t>
  </si>
  <si>
    <t>ГЕНЕРАЛЬНЫЙ ДИРЕКТОР</t>
  </si>
  <si>
    <t xml:space="preserve">ОАО "КАМАЗ" </t>
  </si>
  <si>
    <r>
      <t xml:space="preserve">Вместимость*, чел.
</t>
    </r>
    <r>
      <rPr>
        <b/>
        <sz val="12"/>
        <rFont val="Times New Roman"/>
        <family val="1"/>
      </rPr>
      <t>(вод.+сид.+(инв)/общая)</t>
    </r>
  </si>
  <si>
    <t>УТВЕРЖДАЮ</t>
  </si>
  <si>
    <t>_________________С.А. КОГОГИН</t>
  </si>
  <si>
    <t>1+25+(1) / 105</t>
  </si>
  <si>
    <t>1+24+(1) / 105</t>
  </si>
  <si>
    <t>1+25 / 110</t>
  </si>
  <si>
    <t>1+25+(1) / 105(116**)</t>
  </si>
  <si>
    <t>1+24+(1) / 105(116**)</t>
  </si>
  <si>
    <t>1+45 / 96</t>
  </si>
  <si>
    <t>1+36(34 дет.+2 взр.) / 36</t>
  </si>
  <si>
    <r>
      <t xml:space="preserve">Контакты службы продаж автобусов НЕФАЗ: 423827, г.Набережные Челны, пр. Автозаводский, 2. </t>
    </r>
    <r>
      <rPr>
        <sz val="14"/>
        <rFont val="Times New Roman Cyr"/>
        <family val="1"/>
      </rPr>
      <t xml:space="preserve">
ЦФО, ПФО:+7(8552)45-27-50 - Семёнов Дмитрий Анатольевич, </t>
    </r>
    <r>
      <rPr>
        <u val="single"/>
        <sz val="14"/>
        <rFont val="Times New Roman Cyr"/>
        <family val="0"/>
      </rPr>
      <t>SemenovD@kamaz.org</t>
    </r>
    <r>
      <rPr>
        <sz val="14"/>
        <rFont val="Times New Roman Cyr"/>
        <family val="1"/>
      </rPr>
      <t xml:space="preserve">;
СЗФО, ЮФО, СКФО, Крым:+7(8552)45-20-38 - Леонтьев Роман Владимирович, </t>
    </r>
    <r>
      <rPr>
        <u val="single"/>
        <sz val="14"/>
        <rFont val="Times New Roman Cyr"/>
        <family val="0"/>
      </rPr>
      <t>LeontevRV@kamaz.org</t>
    </r>
    <r>
      <rPr>
        <sz val="14"/>
        <rFont val="Times New Roman Cyr"/>
        <family val="1"/>
      </rPr>
      <t xml:space="preserve">;
УФО, СФО, ДФО:+7(8552)45-27-57 - Сергеева Людмила Владимировна, </t>
    </r>
    <r>
      <rPr>
        <u val="single"/>
        <sz val="14"/>
        <rFont val="Times New Roman Cyr"/>
        <family val="0"/>
      </rPr>
      <t>SergeevaL@kamaz.org</t>
    </r>
    <r>
      <rPr>
        <sz val="14"/>
        <rFont val="Times New Roman Cyr"/>
        <family val="1"/>
      </rPr>
      <t xml:space="preserve">;
Корпоративные клиенты - Окунев Станислав Иванович (8552)45-20-66, </t>
    </r>
    <r>
      <rPr>
        <u val="single"/>
        <sz val="14"/>
        <rFont val="Times New Roman Cyr"/>
        <family val="0"/>
      </rPr>
      <t>OkunevSI@kamaz.org</t>
    </r>
    <r>
      <rPr>
        <sz val="14"/>
        <rFont val="Times New Roman Cyr"/>
        <family val="1"/>
      </rPr>
      <t>;
Начальник бюро - Зайцев Виталий Викторович +7(8552) 37-19-07, Fax:+7(8552)37-39-40,</t>
    </r>
    <r>
      <rPr>
        <sz val="14"/>
        <rFont val="Times New Roman Cyr"/>
        <family val="0"/>
      </rPr>
      <t xml:space="preserve"> </t>
    </r>
    <r>
      <rPr>
        <u val="single"/>
        <sz val="14"/>
        <rFont val="Times New Roman Cyr"/>
        <family val="0"/>
      </rPr>
      <t>ZaitsevVV@kamaz.org</t>
    </r>
    <r>
      <rPr>
        <sz val="14"/>
        <rFont val="Times New Roman Cyr"/>
        <family val="0"/>
      </rPr>
      <t xml:space="preserve"> .</t>
    </r>
  </si>
  <si>
    <t>100% низкий пол, аппарель, дв. Daimler М 906 LAG.EEV/1 (E5, R6, 6883 cм³, 280 л.с.); КПГ метан -196 м³; двери 2-2-2; пер.ось. независимая IFS TJ 81-225; зад. мост портальный Oerlikon graziano BRA 132 DC/80°, i=6.29; упр. пневм.подв. ECAS</t>
  </si>
  <si>
    <t>среднепольный, дв.CUMMINS 6 ISBe4 270В (Е4, R6, 6700 cм³, 270 л.с.) Disel-200 л; двери 2-2-2; пер.ось зависимая КАМАЗ-5297; зад. мост Raba А-718.47 (двойная ГП, планетарные колесные редукторы, i=5.117); ASR.</t>
  </si>
  <si>
    <t>среднепольный, дв.CUMMINS 6 ISBe4 270В (Е4, R6, 6700 cм³, 270 л.с.) Disel-200 л; двери 2-2-2; пер.ось зависимая КАМАЗ-5297; зад. мост Raba А-718.48 (двойная ГП, планетарные колесные редукторы, i=6.194); ASR.</t>
  </si>
  <si>
    <t>60% низкий пол, аппарель, дв.CUMMINS 6 ISBe4 270В (Е4, R6, 6700 cм³, 270 л.с.) Disel-200 л; двери 2-2-2; пер.ось зависимая ZF RL85A; зад. мост Raba А-718.48 (двойная ГП, планетарные колесные редукторы, i=6.194); ASR.</t>
  </si>
  <si>
    <t>среднепольный, дв. КАМАЗ 820.61-260 (Е4, V8, 11762 cм³, 260 л.с.); КПГ метан -196 м³; двери 2-2-2; пер.ось зависимая КАМАЗ-5297; зад. мост Raba А-718.48 (двойная ГП, планетарные колесные редукторы, i=6.194).</t>
  </si>
  <si>
    <t>60% низкий пол, аппарель, дв. КАМАЗ 820.61-260 (Е4, V8, 11762 cм³, 260 л.с.); КПГ метан -196 м³; двери 2-2-2; пер.ось зависимая ZF RL85A; зад. мост Raba А-718.48 (двойная ГП, планетарные колесные редукторы, i=6.194).</t>
  </si>
  <si>
    <t>60% низкий пол, аппарель, дв. Daimler М 906 LAG.EEV/1 (E5, R6, 6883 cм³, 280 л.с.); КПГ метан -196 м³; двери 2-2-2; пер.ось зависимая ZF RL85A; зад. мост Raba А-718.48 (двойная ГП, планетарные колесные редукторы, i=6.194); упр. пневм.подв. ECAS</t>
  </si>
  <si>
    <t>11885/
2500/
3144</t>
  </si>
  <si>
    <t>1+25 / 106</t>
  </si>
  <si>
    <t>12155/
2500/
3475</t>
  </si>
  <si>
    <t>5299-40-52</t>
  </si>
  <si>
    <t>100% низкий пол, аппарель, дв.CUMMINS 6 ISBe4 250В (Е4, R6, 6692,4 cм³, 250 л.с.) Disel-200(250) л; двери 2-2-2; пер.ось. независимая IFS TJ 81-225; зад. мост портальный Oerlikon graziano BRA 132 DC/80°, i=6.29; ASR, упр. пневм.подв. ECAS.</t>
  </si>
  <si>
    <t>среднепольный, дв. КАМАЗ 820.61-260 (Е4, V8, 11762 cм³, 260 л.с.); КПГ метан -196 м³; двери 2-0-2; пер.ось зависимая КАМАЗ-5297;  зад. мост Raba А-209.69 гипоидный одноступенчатый i=4.3.</t>
  </si>
  <si>
    <t>среднепольный, дв. КАМАЗ 820.61-260 (Е4, V8, 11762 cм³, 260 л.с.); КПГ метан -196 м³; двери 2-2-0; пер.ось зависимая КАМАЗ-5297; зад. мост Raba А-209.69 гипоидный одноступенчатый i=4.3.</t>
  </si>
  <si>
    <t>среднепольный, дв.CUMMINS 6 ISBe4 270В (Е4, R6, 6700 cм³, 270 л.с.) Disel-250 л; двери 2-2-0; пер.ось зависимая КАМАЗ-5297, зад. мост Raba А-209.69 гипоидный одноступенчатый i=4.3. ASR.</t>
  </si>
  <si>
    <t>среднепольный, дв.CUMMINS 6 ISBe4 270В (Е4, R6, 6700 cм³, 270 л.с.) Disel-250 л; двери 2-0-2 с накопительной площадкой в районе задней двери; пер.ось зависимая КАМАЗ-5297, зад. мост Raba А-209.69 гипоидный одноступенчатый i=4.3.; ASR.</t>
  </si>
  <si>
    <t>на базе низкопольного шасси, дв.CUMMINS 6 ISBe4 270В (Е4, R6, 6700 cм³, 270 л.с.) Disel 290 л, двери 1-0-1, объем багажника 5м³; пер.ось зависимая ZF RL85A; зад. мост Raba А-209.69 гипоидный одноступенчатый i=4.3.; ASR</t>
  </si>
  <si>
    <t>на базе среднепольного шасси, дв.CUMMINS 6 ISBe4 270В (Е4, R6, 6700 cм³, 270 л.с.) Disel 290 л, двери 1-0-1, объем багажника 3м³; пер.ось зависимая КАМАЗ-5297; зад. мост Raba А-209.69 гипоидный одноступенчатый i=4.3.; ASR.</t>
  </si>
  <si>
    <t>Срок действия с 01.07.2015</t>
  </si>
  <si>
    <t>отопитель планар</t>
  </si>
  <si>
    <t>кондиционер</t>
  </si>
  <si>
    <t>цифровой тахограф DTCO</t>
  </si>
  <si>
    <t>навигационный блок</t>
  </si>
  <si>
    <t>окраска</t>
  </si>
  <si>
    <t>ИТОГО</t>
  </si>
  <si>
    <t>автобус 5299-17-42</t>
  </si>
  <si>
    <t>Цена с НДС</t>
  </si>
  <si>
    <t>Цена без НДС</t>
  </si>
  <si>
    <t xml:space="preserve">Прайс </t>
  </si>
  <si>
    <t>Скидка -6%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</si>
</sst>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у_б_-;\-* #,##0.00\ _р_у_б_-;_-* &quot;-&quot;??\ _р_у_б_-;_-@_-"/>
    <numFmt numFmtId="165" formatCode="#,##0.00_);[Red]\(#,##0.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0"/>
    </font>
    <font>
      <u val="single"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4" fontId="3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1" fillId="0" borderId="10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142875</xdr:rowOff>
    </xdr:from>
    <xdr:to>
      <xdr:col>2</xdr:col>
      <xdr:colOff>85725</xdr:colOff>
      <xdr:row>3</xdr:row>
      <xdr:rowOff>323850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2875"/>
          <a:ext cx="1485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k-mark-niv\&#1069;&#1083;&#1100;&#1084;&#1080;&#1088;&#1072;\&#1052;&#1086;&#1080;%20&#1076;&#1086;&#1082;&#1091;&#1084;&#1077;&#1085;&#1090;&#1099;\Airat\&#1055;&#1088;&#1077;&#1081;&#1089;&#1082;&#1091;&#1088;&#1072;&#1085;&#1090;%20&#1058;&#1060;&#1050;\2006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Ф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1:J32"/>
  <sheetViews>
    <sheetView tabSelected="1" view="pageBreakPreview" zoomScale="73" zoomScaleNormal="85" zoomScaleSheetLayoutView="73" workbookViewId="0" topLeftCell="A1">
      <selection activeCell="B25" sqref="B25:C25"/>
    </sheetView>
  </sheetViews>
  <sheetFormatPr defaultColWidth="9.00390625" defaultRowHeight="12.75"/>
  <cols>
    <col min="1" max="1" width="5.625" style="18" customWidth="1"/>
    <col min="2" max="2" width="17.375" style="18" customWidth="1"/>
    <col min="3" max="3" width="16.00390625" style="18" customWidth="1"/>
    <col min="4" max="4" width="19.625" style="18" customWidth="1"/>
    <col min="5" max="6" width="9.125" style="24" customWidth="1"/>
    <col min="7" max="7" width="16.875" style="24" customWidth="1"/>
    <col min="8" max="8" width="51.625" style="24" customWidth="1"/>
    <col min="9" max="9" width="26.875" style="18" customWidth="1"/>
    <col min="10" max="10" width="15.875" style="18" bestFit="1" customWidth="1"/>
    <col min="11" max="16384" width="9.125" style="18" customWidth="1"/>
  </cols>
  <sheetData>
    <row r="1" spans="1:9" s="13" customFormat="1" ht="21.75" customHeight="1">
      <c r="A1" s="6"/>
      <c r="B1" s="7"/>
      <c r="C1" s="8"/>
      <c r="D1" s="9"/>
      <c r="E1" s="10"/>
      <c r="F1" s="11"/>
      <c r="G1" s="10"/>
      <c r="H1" s="10"/>
      <c r="I1" s="12" t="s">
        <v>43</v>
      </c>
    </row>
    <row r="2" spans="1:9" s="13" customFormat="1" ht="22.5" customHeight="1">
      <c r="A2" s="6"/>
      <c r="B2" s="7"/>
      <c r="C2" s="8"/>
      <c r="D2" s="9"/>
      <c r="E2" s="10"/>
      <c r="F2" s="11"/>
      <c r="G2" s="10"/>
      <c r="H2" s="10"/>
      <c r="I2" s="12" t="s">
        <v>40</v>
      </c>
    </row>
    <row r="3" spans="1:9" s="13" customFormat="1" ht="24" customHeight="1">
      <c r="A3" s="6"/>
      <c r="B3" s="7"/>
      <c r="C3" s="8"/>
      <c r="D3" s="9"/>
      <c r="E3" s="10"/>
      <c r="F3" s="11"/>
      <c r="G3" s="10"/>
      <c r="H3" s="10"/>
      <c r="I3" s="12" t="s">
        <v>41</v>
      </c>
    </row>
    <row r="4" spans="1:10" s="13" customFormat="1" ht="25.5" customHeight="1" thickBot="1">
      <c r="A4" s="6"/>
      <c r="B4" s="7"/>
      <c r="C4" s="8"/>
      <c r="D4" s="14"/>
      <c r="E4" s="15"/>
      <c r="F4" s="11"/>
      <c r="G4" s="15"/>
      <c r="H4" s="10"/>
      <c r="I4" s="16" t="s">
        <v>44</v>
      </c>
      <c r="J4" s="16"/>
    </row>
    <row r="5" spans="1:10" s="17" customFormat="1" ht="27.75">
      <c r="A5" s="57" t="s">
        <v>29</v>
      </c>
      <c r="B5" s="58"/>
      <c r="C5" s="58"/>
      <c r="D5" s="58"/>
      <c r="E5" s="58"/>
      <c r="F5" s="58"/>
      <c r="G5" s="58"/>
      <c r="H5" s="58"/>
      <c r="I5" s="58"/>
      <c r="J5" s="59"/>
    </row>
    <row r="6" spans="1:10" ht="19.5">
      <c r="A6" s="52" t="s">
        <v>71</v>
      </c>
      <c r="B6" s="53"/>
      <c r="C6" s="53"/>
      <c r="D6" s="53"/>
      <c r="E6" s="53"/>
      <c r="F6" s="53"/>
      <c r="G6" s="53"/>
      <c r="H6" s="53"/>
      <c r="I6" s="53"/>
      <c r="J6" s="54"/>
    </row>
    <row r="7" spans="1:10" ht="56.25">
      <c r="A7" s="25" t="s">
        <v>14</v>
      </c>
      <c r="B7" s="2" t="s">
        <v>16</v>
      </c>
      <c r="C7" s="2" t="s">
        <v>26</v>
      </c>
      <c r="D7" s="1" t="s">
        <v>39</v>
      </c>
      <c r="E7" s="51" t="s">
        <v>27</v>
      </c>
      <c r="F7" s="51"/>
      <c r="G7" s="51"/>
      <c r="H7" s="51"/>
      <c r="I7" s="3" t="s">
        <v>42</v>
      </c>
      <c r="J7" s="26" t="s">
        <v>25</v>
      </c>
    </row>
    <row r="8" spans="1:10" ht="19.5" customHeight="1">
      <c r="A8" s="48" t="s">
        <v>0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s="19" customFormat="1" ht="80.25" customHeight="1">
      <c r="A9" s="27">
        <v>1</v>
      </c>
      <c r="B9" s="4" t="s">
        <v>7</v>
      </c>
      <c r="C9" s="5">
        <v>5511780</v>
      </c>
      <c r="D9" s="4" t="s">
        <v>21</v>
      </c>
      <c r="E9" s="44" t="s">
        <v>54</v>
      </c>
      <c r="F9" s="44"/>
      <c r="G9" s="44"/>
      <c r="H9" s="44"/>
      <c r="I9" s="43" t="s">
        <v>61</v>
      </c>
      <c r="J9" s="42" t="s">
        <v>22</v>
      </c>
    </row>
    <row r="10" spans="1:10" s="20" customFormat="1" ht="78" customHeight="1">
      <c r="A10" s="29">
        <v>2</v>
      </c>
      <c r="B10" s="4" t="s">
        <v>8</v>
      </c>
      <c r="C10" s="5">
        <v>6026260</v>
      </c>
      <c r="D10" s="43" t="s">
        <v>18</v>
      </c>
      <c r="E10" s="60" t="s">
        <v>55</v>
      </c>
      <c r="F10" s="60"/>
      <c r="G10" s="60"/>
      <c r="H10" s="60"/>
      <c r="I10" s="43"/>
      <c r="J10" s="42"/>
    </row>
    <row r="11" spans="1:10" s="20" customFormat="1" ht="77.25" customHeight="1">
      <c r="A11" s="29">
        <v>3</v>
      </c>
      <c r="B11" s="4" t="s">
        <v>5</v>
      </c>
      <c r="C11" s="5">
        <v>6790900</v>
      </c>
      <c r="D11" s="43"/>
      <c r="E11" s="44" t="s">
        <v>56</v>
      </c>
      <c r="F11" s="44"/>
      <c r="G11" s="44"/>
      <c r="H11" s="44"/>
      <c r="I11" s="4" t="s">
        <v>45</v>
      </c>
      <c r="J11" s="28" t="s">
        <v>19</v>
      </c>
    </row>
    <row r="12" spans="1:10" s="20" customFormat="1" ht="77.25" customHeight="1">
      <c r="A12" s="29">
        <v>4</v>
      </c>
      <c r="B12" s="4" t="s">
        <v>6</v>
      </c>
      <c r="C12" s="5">
        <v>8276520</v>
      </c>
      <c r="D12" s="43"/>
      <c r="E12" s="44" t="s">
        <v>28</v>
      </c>
      <c r="F12" s="44"/>
      <c r="G12" s="44"/>
      <c r="H12" s="44"/>
      <c r="I12" s="4" t="s">
        <v>46</v>
      </c>
      <c r="J12" s="42" t="s">
        <v>20</v>
      </c>
    </row>
    <row r="13" spans="1:10" s="20" customFormat="1" ht="77.25" customHeight="1">
      <c r="A13" s="29">
        <v>5</v>
      </c>
      <c r="B13" s="4" t="s">
        <v>63</v>
      </c>
      <c r="C13" s="5">
        <v>8663560</v>
      </c>
      <c r="D13" s="43"/>
      <c r="E13" s="44" t="s">
        <v>64</v>
      </c>
      <c r="F13" s="44"/>
      <c r="G13" s="44"/>
      <c r="H13" s="44"/>
      <c r="I13" s="4" t="s">
        <v>46</v>
      </c>
      <c r="J13" s="42"/>
    </row>
    <row r="14" spans="1:10" s="20" customFormat="1" ht="79.5" customHeight="1">
      <c r="A14" s="29">
        <v>6</v>
      </c>
      <c r="B14" s="4" t="s">
        <v>2</v>
      </c>
      <c r="C14" s="5">
        <v>6650480</v>
      </c>
      <c r="D14" s="43"/>
      <c r="E14" s="44" t="s">
        <v>57</v>
      </c>
      <c r="F14" s="44"/>
      <c r="G14" s="44"/>
      <c r="H14" s="44"/>
      <c r="I14" s="4" t="s">
        <v>47</v>
      </c>
      <c r="J14" s="28" t="s">
        <v>15</v>
      </c>
    </row>
    <row r="15" spans="1:10" s="20" customFormat="1" ht="78.75" customHeight="1">
      <c r="A15" s="29">
        <v>7</v>
      </c>
      <c r="B15" s="4" t="s">
        <v>1</v>
      </c>
      <c r="C15" s="5">
        <v>7590940</v>
      </c>
      <c r="D15" s="43"/>
      <c r="E15" s="44" t="s">
        <v>58</v>
      </c>
      <c r="F15" s="44"/>
      <c r="G15" s="44"/>
      <c r="H15" s="44"/>
      <c r="I15" s="43" t="s">
        <v>48</v>
      </c>
      <c r="J15" s="42" t="s">
        <v>17</v>
      </c>
    </row>
    <row r="16" spans="1:10" s="20" customFormat="1" ht="79.5" customHeight="1">
      <c r="A16" s="29">
        <v>8</v>
      </c>
      <c r="B16" s="4" t="s">
        <v>3</v>
      </c>
      <c r="C16" s="5">
        <v>8500720</v>
      </c>
      <c r="D16" s="43"/>
      <c r="E16" s="44" t="s">
        <v>59</v>
      </c>
      <c r="F16" s="44"/>
      <c r="G16" s="44"/>
      <c r="H16" s="44"/>
      <c r="I16" s="43"/>
      <c r="J16" s="42"/>
    </row>
    <row r="17" spans="1:10" s="20" customFormat="1" ht="75.75" customHeight="1">
      <c r="A17" s="29">
        <v>9</v>
      </c>
      <c r="B17" s="4" t="s">
        <v>4</v>
      </c>
      <c r="C17" s="5">
        <v>10407600</v>
      </c>
      <c r="D17" s="43"/>
      <c r="E17" s="44" t="s">
        <v>53</v>
      </c>
      <c r="F17" s="44"/>
      <c r="G17" s="44"/>
      <c r="H17" s="44"/>
      <c r="I17" s="4" t="s">
        <v>49</v>
      </c>
      <c r="J17" s="28" t="s">
        <v>62</v>
      </c>
    </row>
    <row r="18" spans="1:10" s="21" customFormat="1" ht="20.25">
      <c r="A18" s="48" t="s">
        <v>9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s="22" customFormat="1" ht="39" customHeight="1">
      <c r="A19" s="30">
        <v>10</v>
      </c>
      <c r="B19" s="4" t="s">
        <v>30</v>
      </c>
      <c r="C19" s="5">
        <v>6182020</v>
      </c>
      <c r="D19" s="4" t="s">
        <v>18</v>
      </c>
      <c r="E19" s="44" t="s">
        <v>68</v>
      </c>
      <c r="F19" s="44"/>
      <c r="G19" s="44"/>
      <c r="H19" s="44"/>
      <c r="I19" s="43" t="s">
        <v>50</v>
      </c>
      <c r="J19" s="42" t="s">
        <v>22</v>
      </c>
    </row>
    <row r="20" spans="1:10" s="19" customFormat="1" ht="39">
      <c r="A20" s="27">
        <v>11</v>
      </c>
      <c r="B20" s="4" t="s">
        <v>30</v>
      </c>
      <c r="C20" s="5">
        <v>5724180</v>
      </c>
      <c r="D20" s="43" t="s">
        <v>21</v>
      </c>
      <c r="E20" s="44"/>
      <c r="F20" s="44"/>
      <c r="G20" s="44"/>
      <c r="H20" s="44"/>
      <c r="I20" s="43"/>
      <c r="J20" s="42"/>
    </row>
    <row r="21" spans="1:10" s="22" customFormat="1" ht="81.75" customHeight="1">
      <c r="A21" s="31">
        <v>12</v>
      </c>
      <c r="B21" s="4" t="s">
        <v>32</v>
      </c>
      <c r="C21" s="5">
        <v>5831560</v>
      </c>
      <c r="D21" s="43"/>
      <c r="E21" s="44" t="s">
        <v>67</v>
      </c>
      <c r="F21" s="44"/>
      <c r="G21" s="44"/>
      <c r="H21" s="44"/>
      <c r="I21" s="43" t="s">
        <v>51</v>
      </c>
      <c r="J21" s="28" t="s">
        <v>60</v>
      </c>
    </row>
    <row r="22" spans="1:10" s="22" customFormat="1" ht="60.75" customHeight="1">
      <c r="A22" s="31">
        <v>13</v>
      </c>
      <c r="B22" s="4" t="s">
        <v>33</v>
      </c>
      <c r="C22" s="5">
        <v>6603280</v>
      </c>
      <c r="D22" s="43"/>
      <c r="E22" s="44" t="s">
        <v>66</v>
      </c>
      <c r="F22" s="44"/>
      <c r="G22" s="44"/>
      <c r="H22" s="44"/>
      <c r="I22" s="43"/>
      <c r="J22" s="42" t="s">
        <v>15</v>
      </c>
    </row>
    <row r="23" spans="1:10" s="22" customFormat="1" ht="61.5" customHeight="1">
      <c r="A23" s="31">
        <v>14</v>
      </c>
      <c r="B23" s="4" t="s">
        <v>10</v>
      </c>
      <c r="C23" s="5">
        <v>6498260</v>
      </c>
      <c r="D23" s="43"/>
      <c r="E23" s="44" t="s">
        <v>65</v>
      </c>
      <c r="F23" s="44"/>
      <c r="G23" s="44"/>
      <c r="H23" s="44"/>
      <c r="I23" s="4" t="s">
        <v>37</v>
      </c>
      <c r="J23" s="42"/>
    </row>
    <row r="24" spans="1:10" s="21" customFormat="1" ht="20.25">
      <c r="A24" s="48" t="s">
        <v>13</v>
      </c>
      <c r="B24" s="49"/>
      <c r="C24" s="49"/>
      <c r="D24" s="49"/>
      <c r="E24" s="49"/>
      <c r="F24" s="49"/>
      <c r="G24" s="49"/>
      <c r="H24" s="49"/>
      <c r="I24" s="49"/>
      <c r="J24" s="50"/>
    </row>
    <row r="25" spans="1:10" s="20" customFormat="1" ht="38.25" customHeight="1">
      <c r="A25" s="29">
        <v>15</v>
      </c>
      <c r="B25" s="4" t="s">
        <v>12</v>
      </c>
      <c r="C25" s="5">
        <v>5853980</v>
      </c>
      <c r="D25" s="43" t="s">
        <v>21</v>
      </c>
      <c r="E25" s="44" t="s">
        <v>70</v>
      </c>
      <c r="F25" s="44"/>
      <c r="G25" s="44"/>
      <c r="H25" s="44"/>
      <c r="I25" s="43" t="s">
        <v>31</v>
      </c>
      <c r="J25" s="42" t="s">
        <v>23</v>
      </c>
    </row>
    <row r="26" spans="1:10" s="20" customFormat="1" ht="42.75" customHeight="1">
      <c r="A26" s="29">
        <v>16</v>
      </c>
      <c r="B26" s="4" t="s">
        <v>34</v>
      </c>
      <c r="C26" s="5">
        <v>5659280</v>
      </c>
      <c r="D26" s="43"/>
      <c r="E26" s="44"/>
      <c r="F26" s="44"/>
      <c r="G26" s="44"/>
      <c r="H26" s="44"/>
      <c r="I26" s="43"/>
      <c r="J26" s="42"/>
    </row>
    <row r="27" spans="1:10" s="20" customFormat="1" ht="83.25" customHeight="1" thickBot="1">
      <c r="A27" s="32">
        <v>17</v>
      </c>
      <c r="B27" s="33" t="s">
        <v>11</v>
      </c>
      <c r="C27" s="34">
        <v>6569060</v>
      </c>
      <c r="D27" s="55"/>
      <c r="E27" s="56" t="s">
        <v>69</v>
      </c>
      <c r="F27" s="56"/>
      <c r="G27" s="56"/>
      <c r="H27" s="56"/>
      <c r="I27" s="33" t="s">
        <v>31</v>
      </c>
      <c r="J27" s="35" t="s">
        <v>24</v>
      </c>
    </row>
    <row r="28" spans="1:10" s="20" customFormat="1" ht="19.5">
      <c r="A28" s="39" t="s">
        <v>38</v>
      </c>
      <c r="B28" s="40"/>
      <c r="C28" s="40"/>
      <c r="D28" s="40"/>
      <c r="E28" s="40"/>
      <c r="F28" s="40"/>
      <c r="G28" s="40"/>
      <c r="H28" s="40"/>
      <c r="I28" s="40"/>
      <c r="J28" s="41"/>
    </row>
    <row r="29" spans="1:10" s="20" customFormat="1" ht="39" customHeight="1">
      <c r="A29" s="45" t="s">
        <v>35</v>
      </c>
      <c r="B29" s="46"/>
      <c r="C29" s="46"/>
      <c r="D29" s="46"/>
      <c r="E29" s="46"/>
      <c r="F29" s="46"/>
      <c r="G29" s="46"/>
      <c r="H29" s="46"/>
      <c r="I29" s="46"/>
      <c r="J29" s="47"/>
    </row>
    <row r="30" spans="1:10" s="20" customFormat="1" ht="36.75" customHeight="1">
      <c r="A30" s="45" t="s">
        <v>36</v>
      </c>
      <c r="B30" s="46"/>
      <c r="C30" s="46"/>
      <c r="D30" s="46"/>
      <c r="E30" s="46"/>
      <c r="F30" s="46"/>
      <c r="G30" s="46"/>
      <c r="H30" s="46"/>
      <c r="I30" s="46"/>
      <c r="J30" s="47"/>
    </row>
    <row r="31" spans="1:10" s="13" customFormat="1" ht="110.25" customHeight="1" thickBot="1">
      <c r="A31" s="36" t="s">
        <v>52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5:8" s="21" customFormat="1" ht="18.75">
      <c r="E32" s="23"/>
      <c r="F32" s="23"/>
      <c r="G32" s="23"/>
      <c r="H32" s="23"/>
    </row>
  </sheetData>
  <sheetProtection/>
  <mergeCells count="42">
    <mergeCell ref="A5:J5"/>
    <mergeCell ref="E14:H14"/>
    <mergeCell ref="E16:H16"/>
    <mergeCell ref="E15:H15"/>
    <mergeCell ref="E10:H10"/>
    <mergeCell ref="D10:D17"/>
    <mergeCell ref="A6:J6"/>
    <mergeCell ref="E23:H23"/>
    <mergeCell ref="J25:J26"/>
    <mergeCell ref="E13:H13"/>
    <mergeCell ref="D25:D27"/>
    <mergeCell ref="D20:D23"/>
    <mergeCell ref="E27:H27"/>
    <mergeCell ref="A18:J18"/>
    <mergeCell ref="E25:H26"/>
    <mergeCell ref="E7:H7"/>
    <mergeCell ref="J19:J20"/>
    <mergeCell ref="E17:H17"/>
    <mergeCell ref="J22:J23"/>
    <mergeCell ref="I15:I16"/>
    <mergeCell ref="E11:H11"/>
    <mergeCell ref="E12:H12"/>
    <mergeCell ref="A8:J8"/>
    <mergeCell ref="I19:I20"/>
    <mergeCell ref="A24:J24"/>
    <mergeCell ref="E9:H9"/>
    <mergeCell ref="J12:J13"/>
    <mergeCell ref="E19:H20"/>
    <mergeCell ref="E22:H22"/>
    <mergeCell ref="A31:J31"/>
    <mergeCell ref="A28:J28"/>
    <mergeCell ref="J15:J16"/>
    <mergeCell ref="I9:I10"/>
    <mergeCell ref="J9:J10"/>
    <mergeCell ref="E21:H21"/>
    <mergeCell ref="I21:I22"/>
    <mergeCell ref="A30:J30"/>
    <mergeCell ref="A29:J29"/>
    <mergeCell ref="I25:I26"/>
  </mergeCells>
  <printOptions horizontalCentered="1"/>
  <pageMargins left="0.1968503937007874" right="0" top="0.45" bottom="0.1968503937007874" header="0.45" footer="0.2"/>
  <pageSetup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23.625" style="0" bestFit="1" customWidth="1"/>
    <col min="2" max="4" width="15.00390625" style="61" customWidth="1"/>
  </cols>
  <sheetData>
    <row r="1" spans="1:4" ht="12.75">
      <c r="A1" s="69"/>
      <c r="B1" s="68" t="s">
        <v>81</v>
      </c>
      <c r="C1" s="68"/>
      <c r="D1" s="67" t="s">
        <v>82</v>
      </c>
    </row>
    <row r="2" spans="1:4" s="62" customFormat="1" ht="12.75">
      <c r="A2" s="70"/>
      <c r="B2" s="67" t="s">
        <v>79</v>
      </c>
      <c r="C2" s="67" t="s">
        <v>80</v>
      </c>
      <c r="D2" s="67" t="s">
        <v>80</v>
      </c>
    </row>
    <row r="3" spans="1:4" ht="12.75">
      <c r="A3" s="65" t="s">
        <v>78</v>
      </c>
      <c r="B3" s="66">
        <v>5853980</v>
      </c>
      <c r="C3" s="66">
        <f>B3/1.18</f>
        <v>4961000</v>
      </c>
      <c r="D3" s="66">
        <f>B3*0.92/1.18</f>
        <v>4564120.000000001</v>
      </c>
    </row>
    <row r="4" spans="1:4" ht="12.75">
      <c r="A4" s="65" t="s">
        <v>72</v>
      </c>
      <c r="B4" s="66">
        <v>44000</v>
      </c>
      <c r="C4" s="66">
        <f>B4/1.18</f>
        <v>37288.135593220344</v>
      </c>
      <c r="D4" s="66">
        <f>B4/1.18</f>
        <v>37288.135593220344</v>
      </c>
    </row>
    <row r="5" spans="1:4" ht="12.75">
      <c r="A5" s="65" t="s">
        <v>73</v>
      </c>
      <c r="B5" s="66">
        <v>514000</v>
      </c>
      <c r="C5" s="66">
        <f>B5/1.18</f>
        <v>435593.22033898305</v>
      </c>
      <c r="D5" s="66">
        <f>B5/1.18</f>
        <v>435593.22033898305</v>
      </c>
    </row>
    <row r="6" spans="1:4" ht="12.75">
      <c r="A6" s="65" t="s">
        <v>74</v>
      </c>
      <c r="B6" s="66">
        <v>57000</v>
      </c>
      <c r="C6" s="66">
        <f>B6/1.18</f>
        <v>48305.08474576272</v>
      </c>
      <c r="D6" s="66">
        <f>B6/1.18</f>
        <v>48305.08474576272</v>
      </c>
    </row>
    <row r="7" spans="1:4" ht="12.75">
      <c r="A7" s="65" t="s">
        <v>75</v>
      </c>
      <c r="B7" s="66">
        <v>60000</v>
      </c>
      <c r="C7" s="66">
        <f>B7/1.18</f>
        <v>50847.457627118645</v>
      </c>
      <c r="D7" s="66">
        <f>B7/1.18</f>
        <v>50847.457627118645</v>
      </c>
    </row>
    <row r="8" spans="1:4" ht="12.75">
      <c r="A8" s="65" t="s">
        <v>76</v>
      </c>
      <c r="B8" s="66">
        <v>42000</v>
      </c>
      <c r="C8" s="66">
        <f>B8/1.18</f>
        <v>35593.220338983054</v>
      </c>
      <c r="D8" s="66">
        <f>B8/1.18</f>
        <v>35593.220338983054</v>
      </c>
    </row>
    <row r="9" spans="1:4" s="62" customFormat="1" ht="12.75">
      <c r="A9" s="63" t="s">
        <v>77</v>
      </c>
      <c r="B9" s="64">
        <f>SUM(B3:B8)</f>
        <v>6570980</v>
      </c>
      <c r="C9" s="64">
        <f>SUM(C3:C8)</f>
        <v>5568627.118644069</v>
      </c>
      <c r="D9" s="64">
        <f>SUM(D3:D8)</f>
        <v>5171747.11864407</v>
      </c>
    </row>
  </sheetData>
  <sheetProtection/>
  <mergeCells count="2">
    <mergeCell ref="B1:C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Альбина Афаримовна</dc:creator>
  <cp:keywords/>
  <dc:description/>
  <cp:lastModifiedBy>Белянинова Екатерина Владимировна</cp:lastModifiedBy>
  <cp:lastPrinted>2015-01-27T09:21:22Z</cp:lastPrinted>
  <dcterms:created xsi:type="dcterms:W3CDTF">2014-05-13T11:07:44Z</dcterms:created>
  <dcterms:modified xsi:type="dcterms:W3CDTF">2015-07-27T13:36:34Z</dcterms:modified>
  <cp:category/>
  <cp:version/>
  <cp:contentType/>
  <cp:contentStatus/>
</cp:coreProperties>
</file>